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<sst xmlns="http://schemas.openxmlformats.org/spreadsheetml/2006/main" count="40" uniqueCount="40">
  <si>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</si>
  <si>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</si>
  <si>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</si>
  <si>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</si>
  <si>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</si>
  <si>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</si>
  <si>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</si>
  <si>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</si>
  <si>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</si>
  <si>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</si>
  <si>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</si>
  <si>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</si>
  <si>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</si>
  <si>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</si>
  <si>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</si>
  <si>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</si>
  <si>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</si>
  <si>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</si>
  <si>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</si>
  <si>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</si>
  <si>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</si>
  <si>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</si>
  <si>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</si>
  <si>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</si>
  <si>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</si>
  <si>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</si>
  <si>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</si>
  <si>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</si>
  <si>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</si>
  <si>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</si>
  <si>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</si>
  <si>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</si>
  <si>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</si>
  <si>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</si>
  <si>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</si>
  <si>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</si>
  <si>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</si>
  <si>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</si>
  <si>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</si>
  <si>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станом на 13 лютого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</si>
</sst>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39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3454</v>
      </c>
      <c r="D6" s="11">
        <f>D7+D8</f>
        <v>4740.799999999999</v>
      </c>
      <c r="E6" s="12">
        <f>D6/C6*100</f>
        <v>137.25535610885927</v>
      </c>
    </row>
    <row r="7" spans="1:5" s="32" customFormat="1" ht="30.75" customHeight="1">
      <c r="A7" s="13">
        <v>11010000</v>
      </c>
      <c r="B7" s="14" t="s">
        <v>13</v>
      </c>
      <c r="C7" s="15">
        <v>3454</v>
      </c>
      <c r="D7" s="15">
        <v>4245.4</v>
      </c>
      <c r="E7" s="15">
        <f>D7/C7*100</f>
        <v>122.9125651418645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495.4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47</v>
      </c>
      <c r="D9" s="11">
        <f>D10+D12+D11</f>
        <v>126.4</v>
      </c>
      <c r="E9" s="12">
        <f>D9/C9*100</f>
        <v>268.936170212766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0.4</v>
      </c>
      <c r="E10" s="15"/>
    </row>
    <row r="11" spans="1:5" s="32" customFormat="1" ht="28.5" customHeight="1">
      <c r="A11" s="38" t="s">
        <v>37</v>
      </c>
      <c r="B11" s="39" t="s">
        <v>38</v>
      </c>
      <c r="C11" s="40">
        <v>47</v>
      </c>
      <c r="D11" s="40">
        <v>53.7</v>
      </c>
      <c r="E11" s="40">
        <f>D11/C11*100</f>
        <v>114.25531914893618</v>
      </c>
    </row>
    <row r="12" spans="1:5" s="32" customFormat="1" ht="28.5" customHeight="1" thickBot="1">
      <c r="A12" s="41" t="s">
        <v>35</v>
      </c>
      <c r="B12" s="42" t="s">
        <v>36</v>
      </c>
      <c r="C12" s="37"/>
      <c r="D12" s="37">
        <v>72.3</v>
      </c>
      <c r="E12" s="37"/>
    </row>
    <row r="13" spans="1:5" s="32" customFormat="1" ht="19.5" thickBot="1">
      <c r="A13" s="18"/>
      <c r="B13" s="19" t="s">
        <v>11</v>
      </c>
      <c r="C13" s="36">
        <f>C6+C9</f>
        <v>3501</v>
      </c>
      <c r="D13" s="36">
        <f>D6+D9</f>
        <v>4867.199999999999</v>
      </c>
      <c r="E13" s="20">
        <f>D13/C13*100</f>
        <v>139.0231362467866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59125.4</v>
      </c>
      <c r="D14" s="11">
        <f>D15+D16</f>
        <v>52062.5</v>
      </c>
      <c r="E14" s="11">
        <f>D14/C14*100</f>
        <v>88.05437257084095</v>
      </c>
    </row>
    <row r="15" spans="1:5" s="32" customFormat="1" ht="24.75" customHeight="1">
      <c r="A15" s="21">
        <v>41020000</v>
      </c>
      <c r="B15" s="22" t="s">
        <v>2</v>
      </c>
      <c r="C15" s="23">
        <v>7063</v>
      </c>
      <c r="D15" s="23">
        <v>6089</v>
      </c>
      <c r="E15" s="23">
        <f>D15/C15*100</f>
        <v>86.20982585303695</v>
      </c>
    </row>
    <row r="16" spans="1:5" s="32" customFormat="1" ht="25.5" customHeight="1" thickBot="1">
      <c r="A16" s="24">
        <v>41030000</v>
      </c>
      <c r="B16" s="25" t="s">
        <v>3</v>
      </c>
      <c r="C16" s="26">
        <v>52062.4</v>
      </c>
      <c r="D16" s="26">
        <v>45973.5</v>
      </c>
      <c r="E16" s="26">
        <f>D16/C16*100</f>
        <v>88.30461138940963</v>
      </c>
    </row>
    <row r="17" spans="1:5" s="32" customFormat="1" ht="29.25" customHeight="1" thickBot="1">
      <c r="A17" s="27"/>
      <c r="B17" s="28" t="s">
        <v>12</v>
      </c>
      <c r="C17" s="29">
        <f>C14+C13</f>
        <v>62626.4</v>
      </c>
      <c r="D17" s="29">
        <f>D14+D13</f>
        <v>56929.7</v>
      </c>
      <c r="E17" s="20">
        <f>D17/C17*100</f>
        <v>90.90367640483885</v>
      </c>
    </row>
    <row r="18" spans="1:5" s="33" customFormat="1" ht="36" customHeight="1" thickBot="1">
      <c r="A18" s="44"/>
      <c r="B18" s="45" t="s">
        <v>34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>
        <v>10000</v>
      </c>
      <c r="B20" s="49" t="s">
        <v>15</v>
      </c>
      <c r="C20" s="58">
        <v>906.2</v>
      </c>
      <c r="D20" s="59">
        <v>130.55774</v>
      </c>
      <c r="E20" s="54">
        <f t="shared" si="0"/>
        <v>14.407166188479364</v>
      </c>
    </row>
    <row r="21" spans="1:5" s="33" customFormat="1" ht="30" customHeight="1">
      <c r="A21" s="48">
        <v>70000</v>
      </c>
      <c r="B21" s="49" t="s">
        <v>16</v>
      </c>
      <c r="C21" s="58">
        <v>24524.623</v>
      </c>
      <c r="D21" s="59">
        <v>9751.28076</v>
      </c>
      <c r="E21" s="54">
        <f t="shared" si="0"/>
        <v>39.76118515664848</v>
      </c>
    </row>
    <row r="22" spans="1:5" s="33" customFormat="1" ht="19.5" customHeight="1">
      <c r="A22" s="48">
        <v>80000</v>
      </c>
      <c r="B22" s="49" t="s">
        <v>17</v>
      </c>
      <c r="C22" s="58">
        <v>12589.618</v>
      </c>
      <c r="D22" s="59">
        <v>5487.819</v>
      </c>
      <c r="E22" s="54">
        <f t="shared" si="0"/>
        <v>43.59003585335155</v>
      </c>
    </row>
    <row r="23" spans="1:5" s="33" customFormat="1" ht="25.5" customHeight="1">
      <c r="A23" s="48">
        <v>90000</v>
      </c>
      <c r="B23" s="49" t="s">
        <v>25</v>
      </c>
      <c r="C23" s="58">
        <v>29691.54288</v>
      </c>
      <c r="D23" s="59">
        <v>27077.941</v>
      </c>
      <c r="E23" s="54">
        <f t="shared" si="0"/>
        <v>91.19748714115997</v>
      </c>
    </row>
    <row r="24" spans="1:5" s="33" customFormat="1" ht="21" customHeight="1">
      <c r="A24" s="48" t="s">
        <v>32</v>
      </c>
      <c r="B24" s="49" t="s">
        <v>33</v>
      </c>
      <c r="C24" s="58">
        <v>11.8</v>
      </c>
      <c r="D24" s="59">
        <v>0</v>
      </c>
      <c r="E24" s="54">
        <f t="shared" si="0"/>
        <v>0</v>
      </c>
    </row>
    <row r="25" spans="1:5" s="33" customFormat="1" ht="21" customHeight="1">
      <c r="A25" s="48">
        <v>110000</v>
      </c>
      <c r="B25" s="49" t="s">
        <v>18</v>
      </c>
      <c r="C25" s="58">
        <v>1482.226</v>
      </c>
      <c r="D25" s="59">
        <v>590.98895</v>
      </c>
      <c r="E25" s="54">
        <f t="shared" si="0"/>
        <v>39.871716593825774</v>
      </c>
    </row>
    <row r="26" spans="1:5" s="33" customFormat="1" ht="24" customHeight="1">
      <c r="A26" s="48">
        <v>120000</v>
      </c>
      <c r="B26" s="49" t="s">
        <v>19</v>
      </c>
      <c r="C26" s="58">
        <v>0</v>
      </c>
      <c r="D26" s="59">
        <v>0</v>
      </c>
      <c r="E26" s="54">
        <f>IF(C26=0,"",IF(D26/C26*100&gt;=200,"В/100",D26/C26*100))</f>
      </c>
    </row>
    <row r="27" spans="1:5" s="33" customFormat="1" ht="25.5" customHeight="1">
      <c r="A27" s="48">
        <v>130000</v>
      </c>
      <c r="B27" s="49" t="s">
        <v>20</v>
      </c>
      <c r="C27" s="58">
        <v>188.49</v>
      </c>
      <c r="D27" s="59">
        <v>80.90473</v>
      </c>
      <c r="E27" s="54">
        <f t="shared" si="0"/>
        <v>42.92255822590057</v>
      </c>
    </row>
    <row r="28" spans="1:5" s="33" customFormat="1" ht="24" customHeight="1">
      <c r="A28" s="48">
        <v>180000</v>
      </c>
      <c r="B28" s="49" t="s">
        <v>21</v>
      </c>
      <c r="C28" s="58">
        <v>0</v>
      </c>
      <c r="D28" s="59">
        <v>0</v>
      </c>
      <c r="E28" s="54">
        <f t="shared" si="0"/>
      </c>
    </row>
    <row r="29" spans="1:5" s="33" customFormat="1" ht="30" customHeight="1">
      <c r="A29" s="48">
        <v>210000</v>
      </c>
      <c r="B29" s="49" t="s">
        <v>23</v>
      </c>
      <c r="C29" s="60">
        <v>0</v>
      </c>
      <c r="D29" s="59">
        <v>0</v>
      </c>
      <c r="E29" s="54">
        <f t="shared" si="0"/>
      </c>
    </row>
    <row r="30" spans="1:5" s="33" customFormat="1" ht="29.25" customHeight="1" thickBot="1">
      <c r="A30" s="50">
        <v>250000</v>
      </c>
      <c r="B30" s="51" t="s">
        <v>22</v>
      </c>
      <c r="C30" s="61">
        <v>2419.543</v>
      </c>
      <c r="D30" s="59">
        <v>2050.61281</v>
      </c>
      <c r="E30" s="55">
        <f t="shared" si="0"/>
        <v>84.75207136223659</v>
      </c>
    </row>
    <row r="31" spans="1:5" s="34" customFormat="1" ht="23.25" customHeight="1" thickBot="1">
      <c r="A31" s="52"/>
      <c r="B31" s="53" t="s">
        <v>24</v>
      </c>
      <c r="C31" s="56">
        <f>SUM(C20:C30)</f>
        <v>71814.04288000001</v>
      </c>
      <c r="D31" s="57">
        <f>SUM(D20:D30)</f>
        <v>45170.10499</v>
      </c>
      <c r="E31" s="47">
        <f t="shared" si="0"/>
        <v>62.89870779936236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2016-12-26T08:50:35Z</cp:lastPrinted>
  <dcterms:created xsi:type="dcterms:W3CDTF">2015-04-06T06:03:14Z</dcterms:created>
  <dcterms:modified xsi:type="dcterms:W3CDTF">2017-02-15T06:44:32Z</dcterms:modified>
  <cp:category/>
  <cp:version/>
  <cp:contentType/>
  <cp:contentStatus/>
</cp:coreProperties>
</file>